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87e5d6b63730ce99/Desktop/ITA 2025/O12/"/>
    </mc:Choice>
  </mc:AlternateContent>
  <xr:revisionPtr revIDLastSave="91" documentId="13_ncr:1_{171A0ECF-89C6-4A24-A918-80F8644A8A1D}" xr6:coauthVersionLast="47" xr6:coauthVersionMax="47" xr10:uidLastSave="{B13CBE17-B403-433A-B4A5-937F4EED39B1}"/>
  <bookViews>
    <workbookView xWindow="-120" yWindow="-120" windowWidth="21840" windowHeight="13140" xr2:uid="{00000000-000D-0000-FFFF-FFFF00000000}"/>
  </bookViews>
  <sheets>
    <sheet name="รายงานการใช้งบ KP68" sheetId="7" r:id="rId1"/>
  </sheets>
  <definedNames>
    <definedName name="_xlnm.Print_Area" localSheetId="0">'รายงานการใช้งบ KP68'!$A$1:$H$49</definedName>
    <definedName name="_xlnm.Print_Titles" localSheetId="0">'รายงานการใช้งบ KP68'!$4:$4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7" l="1"/>
  <c r="F39" i="7"/>
  <c r="E39" i="7"/>
  <c r="D39" i="7"/>
  <c r="G35" i="7" l="1"/>
  <c r="F35" i="7"/>
  <c r="G34" i="7"/>
  <c r="G31" i="7"/>
  <c r="F22" i="7"/>
  <c r="F26" i="7" l="1"/>
  <c r="G17" i="7"/>
  <c r="G18" i="7"/>
  <c r="G19" i="7"/>
  <c r="G20" i="7"/>
  <c r="G22" i="7"/>
  <c r="G23" i="7"/>
  <c r="G26" i="7"/>
  <c r="G27" i="7"/>
  <c r="G28" i="7"/>
  <c r="G29" i="7"/>
  <c r="G30" i="7"/>
  <c r="G32" i="7"/>
  <c r="G37" i="7"/>
  <c r="G38" i="7"/>
  <c r="G10" i="7"/>
  <c r="G7" i="7"/>
  <c r="G6" i="7"/>
  <c r="F6" i="7"/>
  <c r="F31" i="7"/>
  <c r="F32" i="7"/>
  <c r="F34" i="7"/>
  <c r="F37" i="7"/>
  <c r="F38" i="7"/>
  <c r="F27" i="7"/>
  <c r="F28" i="7"/>
  <c r="F29" i="7"/>
  <c r="F30" i="7"/>
  <c r="F23" i="7"/>
  <c r="F17" i="7"/>
  <c r="F18" i="7"/>
  <c r="F19" i="7"/>
  <c r="F20" i="7"/>
  <c r="F7" i="7"/>
  <c r="F10" i="7"/>
</calcChain>
</file>

<file path=xl/sharedStrings.xml><?xml version="1.0" encoding="utf-8"?>
<sst xmlns="http://schemas.openxmlformats.org/spreadsheetml/2006/main" count="87" uniqueCount="50">
  <si>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</si>
  <si>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</si>
  <si>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</si>
  <si>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</si>
  <si>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</si>
  <si>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</si>
  <si>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รายการ</t>
  </si>
  <si>
    <t>กิจกรรม  การบังคับใช้กฎหมายและบริการประชาชน</t>
  </si>
  <si>
    <t>-ค่าสาธารณูปโภค</t>
  </si>
  <si>
    <t>1.ไฟฟ้า</t>
  </si>
  <si>
    <t>2.ประปา</t>
  </si>
  <si>
    <t>3.โทรศัพท์</t>
  </si>
  <si>
    <t>5.อินเตอร์เน็ต</t>
  </si>
  <si>
    <t>1.ค่าตอบแทนคุ้มครองพยาน</t>
  </si>
  <si>
    <t>2.ค่าตอบแทนนักจิตวิทยา</t>
  </si>
  <si>
    <t>3.ค่าตอบแทนชันสูตรพลิกศพ</t>
  </si>
  <si>
    <t>4.ค่าส่งหมายเรียกพยาน</t>
  </si>
  <si>
    <t>โครงการ การบังคับใช้กฎหมายอำนวยความยุติธรรมและบริการประชาชน</t>
  </si>
  <si>
    <t>-ค่าใช้สอย</t>
  </si>
  <si>
    <t>1.ค่าใช้จ่ายในการเดินทางไปราชการ (ค่าเบี้ยเลี้ยง ที่พัก ยานพาหนะ)</t>
  </si>
  <si>
    <t>2.ค่าซ่อมแซมยานพาหนะ</t>
  </si>
  <si>
    <t>3.ค่าจ้างเหมาบริการ ค่าทำความสะอาด</t>
  </si>
  <si>
    <t>-ค่าวัสดุ</t>
  </si>
  <si>
    <t>1.ค่าวัสดุสำนักงาน</t>
  </si>
  <si>
    <t>โครงการ การศึกษาเพื่อต่อต้านการใช้ยาเสพติดในโรงเรียน(D.A.R.E)</t>
  </si>
  <si>
    <t>ประเทศไทย สำหรับเป็นค่าตอบแทนการสอนครูตำรวจ</t>
  </si>
  <si>
    <t>คงเหลือ</t>
  </si>
  <si>
    <t>โครงการตำรวจประสานโรงเรียน ( 1 ตำรวจ 1 โรงเรียน)</t>
  </si>
  <si>
    <t>โครงการชุมชนและมวลชนสัมพันธ์</t>
  </si>
  <si>
    <t>โครงการรณรงค์และแก้ไขปัญหาอุบัติเหตุทางถนนช่วงเทศกาลสำคัญ</t>
  </si>
  <si>
    <t>บรรลุเป้าหมาย</t>
  </si>
  <si>
    <t>ไม่มีปัญหา/อุปสรรค</t>
  </si>
  <si>
    <t>ปัญหา /อุปสรรคแนวทางแก้ไข</t>
  </si>
  <si>
    <t xml:space="preserve"> ข้อมูล ณ วันที่ 31 มีนาคม  พ.ศ. 2568</t>
  </si>
  <si>
    <t xml:space="preserve">ประจำปีงบประมาณ พ.ศ. 2568 ไตรมาสที่ 1 -  2  (ตุลาคม 2567-มี.ค.2568) </t>
  </si>
  <si>
    <t>4.ค่าวัสดุจราจร(ค่าวัสดุอื่น)</t>
  </si>
  <si>
    <t>5.ค่าวัสดุอาหารผู้ต้องหา</t>
  </si>
  <si>
    <t>โครงการชุมชนบำบัดอย่างยั่งยืนในพื้นที่แพร่ระบาดยาเสพติด</t>
  </si>
  <si>
    <t>โครงการปฏิรูประบบงานตำรวจ งานสอบสวน</t>
  </si>
  <si>
    <t>โครงการปฏิรูประบบงานตำรวจ งานป้องกันปราบปราม งานสืบสวน</t>
  </si>
  <si>
    <t>4.ไปรษณีย์</t>
  </si>
  <si>
    <t>6.ค่าน้ำมันเชื้อเพลิงและหล่อลื่น</t>
  </si>
  <si>
    <t>-ค่าตอบแทน</t>
  </si>
  <si>
    <r>
      <t xml:space="preserve">2.ค่าตอบแทนการปฏิบัติงานนอกเวลาราชการ </t>
    </r>
    <r>
      <rPr>
        <b/>
        <sz val="12"/>
        <color rgb="FFFF0000"/>
        <rFont val="TH SarabunPSK"/>
        <family val="2"/>
      </rPr>
      <t>(ค่า OT)</t>
    </r>
  </si>
  <si>
    <t>อยู่ระหว่างดำเนินการ</t>
  </si>
  <si>
    <t xml:space="preserve">       พ.ต.ต.</t>
  </si>
  <si>
    <t>( กฤษณะ โพธิ์ศรี )</t>
  </si>
  <si>
    <t>สว.สภ.คลองไผ่</t>
  </si>
  <si>
    <t>ตามนโยบายเร่งด่วนของรัฐบาล สภ.คลองไผ่</t>
  </si>
  <si>
    <t>รายงานแผนการใช้จ่ายงบประมาณ สถานีตำรวจภูธรคลองไผ่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</si>
</sst>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5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8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name val="TH SarabunPSK"/>
      <family val="2"/>
    </font>
    <font>
      <b/>
      <sz val="12"/>
      <color rgb="FFFF0000"/>
      <name val="TH SarabunPSK"/>
      <family val="2"/>
    </font>
    <font>
      <b/>
      <sz val="14"/>
      <color rgb="FFFF0000"/>
      <name val="TH SarabunPSK"/>
      <family val="2"/>
    </font>
    <font>
      <b/>
      <sz val="12"/>
      <color theme="1" tint="4.9989318521683403E-2"/>
      <name val="TH SarabunPSK"/>
      <family val="2"/>
    </font>
    <font>
      <sz val="9"/>
      <color theme="1"/>
      <name val="TH SarabunPSK"/>
      <family val="2"/>
    </font>
    <font>
      <b/>
      <sz val="14"/>
      <color theme="1"/>
      <name val="TH Sarabun New"/>
      <family val="2"/>
    </font>
    <font>
      <b/>
      <sz val="12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DashDot">
        <color rgb="FFFF0000"/>
      </top>
      <bottom/>
      <diagonal/>
    </border>
    <border>
      <left style="thin">
        <color indexed="64"/>
      </left>
      <right style="thin">
        <color indexed="64"/>
      </right>
      <top style="mediumDashDot">
        <color rgb="FFFF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DashDot">
        <color rgb="FFFF0000"/>
      </bottom>
      <diagonal/>
    </border>
    <border>
      <left style="thin">
        <color indexed="64"/>
      </left>
      <right style="thin">
        <color indexed="64"/>
      </right>
      <top/>
      <bottom style="mediumDashDot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DashDot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DashDot">
        <color rgb="FFFF0000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38">
    <xf numFmtId="0" fontId="0" fillId="0" borderId="0" xfId="0"/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9" fontId="7" fillId="0" borderId="1" xfId="0" applyNumberFormat="1" applyFont="1" applyBorder="1"/>
    <xf numFmtId="0" fontId="7" fillId="0" borderId="5" xfId="0" applyFont="1" applyBorder="1" applyAlignment="1">
      <alignment horizontal="center" vertical="top"/>
    </xf>
    <xf numFmtId="49" fontId="7" fillId="0" borderId="3" xfId="0" applyNumberFormat="1" applyFont="1" applyBorder="1"/>
    <xf numFmtId="49" fontId="7" fillId="0" borderId="4" xfId="0" applyNumberFormat="1" applyFont="1" applyBorder="1"/>
    <xf numFmtId="0" fontId="7" fillId="0" borderId="3" xfId="0" applyFont="1" applyBorder="1" applyAlignment="1">
      <alignment horizontal="center"/>
    </xf>
    <xf numFmtId="49" fontId="8" fillId="0" borderId="1" xfId="0" applyNumberFormat="1" applyFont="1" applyBorder="1"/>
    <xf numFmtId="49" fontId="8" fillId="0" borderId="4" xfId="0" applyNumberFormat="1" applyFont="1" applyBorder="1"/>
    <xf numFmtId="4" fontId="7" fillId="0" borderId="1" xfId="0" applyNumberFormat="1" applyFont="1" applyBorder="1"/>
    <xf numFmtId="49" fontId="7" fillId="0" borderId="6" xfId="0" applyNumberFormat="1" applyFont="1" applyBorder="1"/>
    <xf numFmtId="0" fontId="9" fillId="0" borderId="6" xfId="0" applyFont="1" applyBorder="1" applyAlignment="1">
      <alignment vertical="center" wrapText="1"/>
    </xf>
    <xf numFmtId="49" fontId="7" fillId="0" borderId="8" xfId="0" applyNumberFormat="1" applyFont="1" applyBorder="1"/>
    <xf numFmtId="49" fontId="9" fillId="0" borderId="5" xfId="0" applyNumberFormat="1" applyFont="1" applyBorder="1"/>
    <xf numFmtId="4" fontId="7" fillId="0" borderId="6" xfId="0" applyNumberFormat="1" applyFont="1" applyBorder="1"/>
    <xf numFmtId="49" fontId="7" fillId="0" borderId="5" xfId="0" applyNumberFormat="1" applyFont="1" applyBorder="1"/>
    <xf numFmtId="49" fontId="9" fillId="0" borderId="9" xfId="0" applyNumberFormat="1" applyFont="1" applyBorder="1"/>
    <xf numFmtId="49" fontId="7" fillId="0" borderId="9" xfId="0" applyNumberFormat="1" applyFont="1" applyBorder="1"/>
    <xf numFmtId="0" fontId="7" fillId="0" borderId="9" xfId="0" applyFont="1" applyBorder="1"/>
    <xf numFmtId="49" fontId="7" fillId="0" borderId="10" xfId="0" applyNumberFormat="1" applyFont="1" applyBorder="1"/>
    <xf numFmtId="49" fontId="0" fillId="0" borderId="0" xfId="0" applyNumberFormat="1"/>
    <xf numFmtId="4" fontId="7" fillId="0" borderId="3" xfId="0" applyNumberFormat="1" applyFont="1" applyBorder="1"/>
    <xf numFmtId="4" fontId="7" fillId="0" borderId="5" xfId="0" applyNumberFormat="1" applyFont="1" applyBorder="1"/>
    <xf numFmtId="0" fontId="7" fillId="0" borderId="1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12" xfId="0" applyNumberFormat="1" applyFont="1" applyBorder="1"/>
    <xf numFmtId="4" fontId="7" fillId="0" borderId="12" xfId="0" applyNumberFormat="1" applyFont="1" applyBorder="1"/>
    <xf numFmtId="4" fontId="7" fillId="0" borderId="10" xfId="0" applyNumberFormat="1" applyFont="1" applyBorder="1"/>
    <xf numFmtId="49" fontId="7" fillId="0" borderId="11" xfId="0" applyNumberFormat="1" applyFont="1" applyBorder="1" applyAlignment="1">
      <alignment vertical="top"/>
    </xf>
    <xf numFmtId="49" fontId="9" fillId="0" borderId="11" xfId="0" applyNumberFormat="1" applyFont="1" applyBorder="1" applyAlignment="1">
      <alignment horizontal="left" vertical="top" wrapText="1"/>
    </xf>
    <xf numFmtId="0" fontId="9" fillId="0" borderId="11" xfId="0" applyFont="1" applyBorder="1" applyAlignment="1">
      <alignment vertical="center" wrapText="1"/>
    </xf>
    <xf numFmtId="4" fontId="7" fillId="0" borderId="4" xfId="0" applyNumberFormat="1" applyFont="1" applyBorder="1"/>
    <xf numFmtId="49" fontId="0" fillId="0" borderId="0" xfId="0" applyNumberFormat="1" applyAlignment="1">
      <alignment horizont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/>
    <xf numFmtId="49" fontId="6" fillId="0" borderId="0" xfId="0" applyNumberFormat="1" applyFont="1"/>
    <xf numFmtId="49" fontId="7" fillId="0" borderId="1" xfId="0" applyNumberFormat="1" applyFont="1" applyBorder="1" applyAlignment="1">
      <alignment horizontal="center"/>
    </xf>
    <xf numFmtId="49" fontId="7" fillId="0" borderId="4" xfId="0" applyNumberFormat="1" applyFont="1" applyBorder="1" applyAlignment="1">
      <alignment horizontal="center"/>
    </xf>
    <xf numFmtId="49" fontId="7" fillId="0" borderId="8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9" fillId="0" borderId="11" xfId="0" applyNumberFormat="1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/>
    </xf>
    <xf numFmtId="49" fontId="7" fillId="0" borderId="12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4" fontId="7" fillId="0" borderId="9" xfId="0" applyNumberFormat="1" applyFont="1" applyBorder="1" applyAlignment="1">
      <alignment horizontal="right"/>
    </xf>
    <xf numFmtId="4" fontId="7" fillId="0" borderId="1" xfId="0" applyNumberFormat="1" applyFont="1" applyBorder="1" applyAlignment="1">
      <alignment horizontal="right"/>
    </xf>
    <xf numFmtId="4" fontId="7" fillId="0" borderId="6" xfId="0" applyNumberFormat="1" applyFont="1" applyBorder="1" applyAlignment="1">
      <alignment horizontal="right"/>
    </xf>
    <xf numFmtId="49" fontId="7" fillId="0" borderId="7" xfId="0" applyNumberFormat="1" applyFont="1" applyBorder="1"/>
    <xf numFmtId="49" fontId="7" fillId="0" borderId="7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7" xfId="0" applyFont="1" applyBorder="1" applyAlignment="1">
      <alignment horizontal="center"/>
    </xf>
    <xf numFmtId="4" fontId="7" fillId="0" borderId="6" xfId="0" applyNumberFormat="1" applyFont="1" applyBorder="1" applyAlignment="1">
      <alignment horizontal="right" vertical="center" wrapText="1"/>
    </xf>
    <xf numFmtId="4" fontId="7" fillId="0" borderId="11" xfId="0" applyNumberFormat="1" applyFont="1" applyBorder="1" applyAlignment="1">
      <alignment horizontal="right" vertical="center" wrapText="1"/>
    </xf>
    <xf numFmtId="4" fontId="9" fillId="0" borderId="5" xfId="0" applyNumberFormat="1" applyFont="1" applyBorder="1" applyAlignment="1">
      <alignment horizontal="right" vertical="center" wrapText="1"/>
    </xf>
    <xf numFmtId="4" fontId="7" fillId="0" borderId="5" xfId="0" applyNumberFormat="1" applyFont="1" applyBorder="1" applyAlignment="1">
      <alignment horizontal="right"/>
    </xf>
    <xf numFmtId="4" fontId="7" fillId="0" borderId="10" xfId="0" applyNumberFormat="1" applyFont="1" applyBorder="1" applyAlignment="1">
      <alignment horizontal="right"/>
    </xf>
    <xf numFmtId="4" fontId="7" fillId="0" borderId="0" xfId="1" applyNumberFormat="1" applyFont="1" applyBorder="1" applyAlignment="1">
      <alignment horizontal="right"/>
    </xf>
    <xf numFmtId="4" fontId="0" fillId="0" borderId="0" xfId="0" applyNumberFormat="1" applyAlignment="1">
      <alignment horizontal="right"/>
    </xf>
    <xf numFmtId="4" fontId="8" fillId="0" borderId="6" xfId="0" applyNumberFormat="1" applyFont="1" applyBorder="1" applyAlignment="1">
      <alignment horizontal="right"/>
    </xf>
    <xf numFmtId="4" fontId="8" fillId="0" borderId="8" xfId="0" applyNumberFormat="1" applyFont="1" applyBorder="1" applyAlignment="1">
      <alignment horizontal="right" vertical="center" wrapText="1"/>
    </xf>
    <xf numFmtId="49" fontId="7" fillId="0" borderId="13" xfId="0" applyNumberFormat="1" applyFont="1" applyBorder="1"/>
    <xf numFmtId="4" fontId="9" fillId="0" borderId="6" xfId="0" applyNumberFormat="1" applyFont="1" applyBorder="1" applyAlignment="1">
      <alignment vertical="center" wrapText="1"/>
    </xf>
    <xf numFmtId="0" fontId="7" fillId="0" borderId="4" xfId="0" applyFont="1" applyBorder="1" applyAlignment="1">
      <alignment horizontal="left"/>
    </xf>
    <xf numFmtId="4" fontId="11" fillId="0" borderId="8" xfId="0" applyNumberFormat="1" applyFont="1" applyBorder="1" applyAlignment="1">
      <alignment vertical="center" wrapText="1"/>
    </xf>
    <xf numFmtId="4" fontId="7" fillId="3" borderId="5" xfId="0" applyNumberFormat="1" applyFont="1" applyFill="1" applyBorder="1"/>
    <xf numFmtId="4" fontId="7" fillId="3" borderId="1" xfId="0" applyNumberFormat="1" applyFont="1" applyFill="1" applyBorder="1"/>
    <xf numFmtId="0" fontId="7" fillId="3" borderId="1" xfId="0" applyFont="1" applyFill="1" applyBorder="1"/>
    <xf numFmtId="4" fontId="7" fillId="3" borderId="4" xfId="0" applyNumberFormat="1" applyFont="1" applyFill="1" applyBorder="1"/>
    <xf numFmtId="4" fontId="7" fillId="0" borderId="14" xfId="0" applyNumberFormat="1" applyFont="1" applyBorder="1" applyAlignment="1">
      <alignment horizontal="right"/>
    </xf>
    <xf numFmtId="49" fontId="8" fillId="0" borderId="10" xfId="0" applyNumberFormat="1" applyFont="1" applyBorder="1"/>
    <xf numFmtId="4" fontId="9" fillId="0" borderId="1" xfId="0" applyNumberFormat="1" applyFont="1" applyBorder="1" applyAlignment="1">
      <alignment horizontal="right"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0" borderId="5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center"/>
    </xf>
    <xf numFmtId="4" fontId="7" fillId="0" borderId="15" xfId="0" applyNumberFormat="1" applyFont="1" applyBorder="1" applyAlignment="1">
      <alignment horizontal="right"/>
    </xf>
    <xf numFmtId="0" fontId="7" fillId="0" borderId="15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4" fontId="7" fillId="0" borderId="8" xfId="0" applyNumberFormat="1" applyFont="1" applyBorder="1"/>
    <xf numFmtId="4" fontId="8" fillId="0" borderId="5" xfId="0" applyNumberFormat="1" applyFont="1" applyBorder="1" applyAlignment="1">
      <alignment horizontal="right"/>
    </xf>
    <xf numFmtId="4" fontId="9" fillId="0" borderId="9" xfId="0" applyNumberFormat="1" applyFont="1" applyBorder="1" applyAlignment="1">
      <alignment horizontal="right" vertical="center" wrapText="1"/>
    </xf>
    <xf numFmtId="0" fontId="7" fillId="0" borderId="9" xfId="0" applyFont="1" applyBorder="1" applyAlignment="1">
      <alignment horizontal="center" vertical="center"/>
    </xf>
    <xf numFmtId="49" fontId="9" fillId="0" borderId="8" xfId="0" applyNumberFormat="1" applyFont="1" applyBorder="1" applyAlignment="1">
      <alignment vertical="center"/>
    </xf>
    <xf numFmtId="49" fontId="12" fillId="0" borderId="8" xfId="0" applyNumberFormat="1" applyFont="1" applyBorder="1" applyAlignment="1">
      <alignment horizontal="center" vertical="center" shrinkToFit="1"/>
    </xf>
    <xf numFmtId="2" fontId="7" fillId="0" borderId="6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49" fontId="8" fillId="0" borderId="5" xfId="0" applyNumberFormat="1" applyFont="1" applyBorder="1"/>
    <xf numFmtId="4" fontId="8" fillId="0" borderId="10" xfId="0" applyNumberFormat="1" applyFont="1" applyBorder="1" applyAlignment="1">
      <alignment horizontal="right"/>
    </xf>
    <xf numFmtId="49" fontId="7" fillId="0" borderId="15" xfId="0" applyNumberFormat="1" applyFont="1" applyBorder="1"/>
    <xf numFmtId="4" fontId="7" fillId="0" borderId="15" xfId="0" applyNumberFormat="1" applyFont="1" applyBorder="1"/>
    <xf numFmtId="4" fontId="8" fillId="0" borderId="6" xfId="0" applyNumberFormat="1" applyFont="1" applyBorder="1" applyAlignment="1">
      <alignment horizontal="right" vertical="center" wrapText="1"/>
    </xf>
    <xf numFmtId="49" fontId="7" fillId="0" borderId="16" xfId="0" applyNumberFormat="1" applyFont="1" applyBorder="1"/>
    <xf numFmtId="49" fontId="7" fillId="0" borderId="0" xfId="0" applyNumberFormat="1" applyFont="1"/>
    <xf numFmtId="49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right"/>
    </xf>
    <xf numFmtId="0" fontId="7" fillId="0" borderId="16" xfId="0" applyFont="1" applyBorder="1" applyAlignment="1">
      <alignment horizontal="center"/>
    </xf>
    <xf numFmtId="49" fontId="7" fillId="0" borderId="16" xfId="0" applyNumberFormat="1" applyFont="1" applyBorder="1" applyAlignment="1">
      <alignment horizontal="center"/>
    </xf>
    <xf numFmtId="4" fontId="7" fillId="0" borderId="16" xfId="0" applyNumberFormat="1" applyFont="1" applyBorder="1"/>
    <xf numFmtId="4" fontId="7" fillId="0" borderId="16" xfId="0" applyNumberFormat="1" applyFont="1" applyBorder="1" applyAlignment="1">
      <alignment horizontal="right"/>
    </xf>
    <xf numFmtId="49" fontId="9" fillId="0" borderId="3" xfId="0" applyNumberFormat="1" applyFont="1" applyBorder="1" applyAlignment="1">
      <alignment horizontal="left"/>
    </xf>
    <xf numFmtId="1" fontId="7" fillId="0" borderId="6" xfId="0" applyNumberFormat="1" applyFont="1" applyBorder="1" applyAlignment="1">
      <alignment horizontal="center"/>
    </xf>
    <xf numFmtId="4" fontId="7" fillId="0" borderId="17" xfId="0" applyNumberFormat="1" applyFont="1" applyBorder="1" applyAlignment="1">
      <alignment horizontal="right"/>
    </xf>
    <xf numFmtId="4" fontId="9" fillId="0" borderId="5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center"/>
    </xf>
    <xf numFmtId="2" fontId="7" fillId="0" borderId="15" xfId="0" applyNumberFormat="1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left"/>
    </xf>
    <xf numFmtId="4" fontId="14" fillId="0" borderId="0" xfId="0" applyNumberFormat="1" applyFont="1"/>
    <xf numFmtId="4" fontId="14" fillId="0" borderId="0" xfId="0" applyNumberFormat="1" applyFont="1" applyAlignment="1">
      <alignment horizontal="right"/>
    </xf>
    <xf numFmtId="49" fontId="7" fillId="0" borderId="6" xfId="0" applyNumberFormat="1" applyFont="1" applyBorder="1" applyAlignment="1">
      <alignment horizontal="center" vertical="center"/>
    </xf>
    <xf numFmtId="49" fontId="8" fillId="0" borderId="15" xfId="0" applyNumberFormat="1" applyFont="1" applyBorder="1" applyAlignment="1">
      <alignment horizontal="center"/>
    </xf>
    <xf numFmtId="4" fontId="1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7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3" xfId="0" applyNumberFormat="1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/>
    </xf>
    <xf numFmtId="4" fontId="5" fillId="2" borderId="5" xfId="0" applyNumberFormat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2363304</xdr:colOff>
      <xdr:row>9</xdr:row>
      <xdr:rowOff>88349</xdr:rowOff>
    </xdr:from>
    <xdr:to>
      <xdr:col>2</xdr:col>
      <xdr:colOff>33130</xdr:colOff>
      <xdr:row>14</xdr:row>
      <xdr:rowOff>193262</xdr:rowOff>
    </xdr:to>
    <xdr:sp macro="" textlink="">
      <xdr:nvSpPr>
        <xdr:cNvPr id="5" name="Right Brace 4">
          <a:extLst>
            <a:ext uri="{FF2B5EF4-FFF2-40B4-BE49-F238E27FC236}">
              <a16:creationId xmlns:a16="http://schemas.microsoft.com/office/drawing/2014/main" id="{6FE52B76-AD7E-A3E4-5098-CCAD0C8E4A24}"/>
            </a:ext>
          </a:extLst>
        </xdr:cNvPr>
        <xdr:cNvSpPr/>
      </xdr:nvSpPr>
      <xdr:spPr>
        <a:xfrm>
          <a:off x="2904434" y="2534479"/>
          <a:ext cx="944218" cy="1706218"/>
        </a:xfrm>
        <a:prstGeom prst="rightBrace">
          <a:avLst>
            <a:gd name="adj1" fmla="val 8333"/>
            <a:gd name="adj2" fmla="val 14695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 editAs="oneCell">
    <xdr:from>
      <xdr:col>4</xdr:col>
      <xdr:colOff>41414</xdr:colOff>
      <xdr:row>41</xdr:row>
      <xdr:rowOff>1100</xdr:rowOff>
    </xdr:from>
    <xdr:to>
      <xdr:col>4</xdr:col>
      <xdr:colOff>670892</xdr:colOff>
      <xdr:row>42</xdr:row>
      <xdr:rowOff>216447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E51CA83-0ADD-9054-908F-A995DDEF2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49349" y="10569709"/>
          <a:ext cx="629478" cy="44726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0F24C-5A4F-4EEC-B5F2-3C78F53104B8}">
  <dimension ref="A1:J55"/>
  <sheetViews>
    <sheetView tabSelected="1" topLeftCell="A31" zoomScale="115" zoomScaleNormal="115" workbookViewId="0">
      <selection activeCell="G43" sqref="G43"/>
    </sheetView>
  </sheetViews>
  <sheetFormatPr defaultRowHeight="15"/>
  <cols>
    <col min="1" max="1" width="7.140625" customWidth="1"/>
    <col min="2" max="2" width="43" style="21" customWidth="1"/>
    <col min="3" max="3" width="21.28515625" style="37" customWidth="1"/>
    <col min="4" max="4" width="11.140625" customWidth="1"/>
    <col min="5" max="5" width="12.28515625" style="29" customWidth="1"/>
    <col min="6" max="6" width="11.7109375" style="66" customWidth="1"/>
    <col min="7" max="7" width="8.7109375" style="29" customWidth="1"/>
    <col min="8" max="8" width="17.140625" style="21" customWidth="1"/>
  </cols>
  <sheetData>
    <row r="1" spans="1:8" ht="23.25" customHeight="1">
      <c r="A1" s="127" t="s">
        <v>49</v>
      </c>
      <c r="B1" s="127"/>
      <c r="C1" s="127"/>
      <c r="D1" s="127"/>
      <c r="E1" s="127"/>
      <c r="F1" s="127"/>
      <c r="G1" s="127"/>
      <c r="H1" s="127"/>
    </row>
    <row r="2" spans="1:8" ht="23.25" customHeight="1">
      <c r="A2" s="127" t="s">
        <v>34</v>
      </c>
      <c r="B2" s="127"/>
      <c r="C2" s="127"/>
      <c r="D2" s="127"/>
      <c r="E2" s="127"/>
      <c r="F2" s="127"/>
      <c r="G2" s="127"/>
      <c r="H2" s="127"/>
    </row>
    <row r="3" spans="1:8" ht="24.75" customHeight="1">
      <c r="A3" s="128" t="s">
        <v>33</v>
      </c>
      <c r="B3" s="129"/>
      <c r="C3" s="129"/>
      <c r="D3" s="129"/>
      <c r="E3" s="129"/>
      <c r="F3" s="129"/>
      <c r="G3" s="129"/>
      <c r="H3" s="129"/>
    </row>
    <row r="4" spans="1:8" ht="31.35" customHeight="1">
      <c r="A4" s="130" t="s">
        <v>0</v>
      </c>
      <c r="B4" s="132" t="s">
        <v>6</v>
      </c>
      <c r="C4" s="132" t="s">
        <v>2</v>
      </c>
      <c r="D4" s="134" t="s">
        <v>3</v>
      </c>
      <c r="E4" s="130" t="s">
        <v>4</v>
      </c>
      <c r="F4" s="136" t="s">
        <v>26</v>
      </c>
      <c r="G4" s="134" t="s">
        <v>5</v>
      </c>
      <c r="H4" s="121" t="s">
        <v>32</v>
      </c>
    </row>
    <row r="5" spans="1:8" ht="16.7" customHeight="1">
      <c r="A5" s="131"/>
      <c r="B5" s="133"/>
      <c r="C5" s="133"/>
      <c r="D5" s="135"/>
      <c r="E5" s="131"/>
      <c r="F5" s="137"/>
      <c r="G5" s="135"/>
      <c r="H5" s="122"/>
    </row>
    <row r="6" spans="1:8" ht="16.7" customHeight="1">
      <c r="A6" s="2">
        <v>1</v>
      </c>
      <c r="B6" s="16" t="s">
        <v>38</v>
      </c>
      <c r="C6" s="46" t="s">
        <v>30</v>
      </c>
      <c r="D6" s="73">
        <v>11800</v>
      </c>
      <c r="E6" s="73">
        <v>0</v>
      </c>
      <c r="F6" s="80">
        <f t="shared" ref="F6:F7" si="0">D6-E6</f>
        <v>11800</v>
      </c>
      <c r="G6" s="24">
        <f>E6/D6*100</f>
        <v>0</v>
      </c>
      <c r="H6" s="6" t="s">
        <v>44</v>
      </c>
    </row>
    <row r="7" spans="1:8" ht="18.75">
      <c r="A7" s="24">
        <v>2</v>
      </c>
      <c r="B7" s="3" t="s">
        <v>39</v>
      </c>
      <c r="C7" s="41" t="s">
        <v>30</v>
      </c>
      <c r="D7" s="74">
        <v>11900</v>
      </c>
      <c r="E7" s="74">
        <v>0</v>
      </c>
      <c r="F7" s="80">
        <f t="shared" si="0"/>
        <v>11900</v>
      </c>
      <c r="G7" s="24">
        <f>E7/D7*100</f>
        <v>0</v>
      </c>
      <c r="H7" s="3" t="s">
        <v>44</v>
      </c>
    </row>
    <row r="8" spans="1:8" ht="18.75">
      <c r="A8" s="1">
        <v>3</v>
      </c>
      <c r="B8" s="8" t="s">
        <v>17</v>
      </c>
      <c r="C8" s="41"/>
      <c r="D8" s="75"/>
      <c r="E8" s="82"/>
      <c r="F8" s="79"/>
      <c r="G8" s="24"/>
      <c r="H8" s="3"/>
    </row>
    <row r="9" spans="1:8" ht="21" customHeight="1" thickBot="1">
      <c r="A9" s="2"/>
      <c r="B9" s="9" t="s">
        <v>7</v>
      </c>
      <c r="C9" s="42"/>
      <c r="D9" s="76"/>
      <c r="E9" s="71"/>
      <c r="F9" s="62"/>
      <c r="G9" s="2"/>
      <c r="H9" s="77"/>
    </row>
    <row r="10" spans="1:8" ht="51.6" customHeight="1">
      <c r="A10" s="2"/>
      <c r="B10" s="90" t="s">
        <v>8</v>
      </c>
      <c r="C10" s="91" t="s">
        <v>30</v>
      </c>
      <c r="D10" s="72">
        <v>14200</v>
      </c>
      <c r="E10" s="68">
        <v>14200</v>
      </c>
      <c r="F10" s="88">
        <f>D10-E10</f>
        <v>0</v>
      </c>
      <c r="G10" s="89">
        <f t="shared" ref="G10:G38" si="1">E10/D10*100</f>
        <v>100</v>
      </c>
      <c r="H10" s="117" t="s">
        <v>31</v>
      </c>
    </row>
    <row r="11" spans="1:8" ht="18.75">
      <c r="A11" s="2"/>
      <c r="B11" s="11" t="s">
        <v>9</v>
      </c>
      <c r="C11" s="44"/>
      <c r="D11" s="70"/>
      <c r="E11" s="60"/>
      <c r="F11" s="98"/>
      <c r="G11" s="26"/>
      <c r="H11" s="11"/>
    </row>
    <row r="12" spans="1:8" ht="18.75">
      <c r="A12" s="2"/>
      <c r="B12" s="11" t="s">
        <v>10</v>
      </c>
      <c r="C12" s="44"/>
      <c r="D12" s="12"/>
      <c r="E12" s="60"/>
      <c r="F12" s="98"/>
      <c r="G12" s="26"/>
      <c r="H12" s="11"/>
    </row>
    <row r="13" spans="1:8" ht="18.75">
      <c r="A13" s="2"/>
      <c r="B13" s="11" t="s">
        <v>11</v>
      </c>
      <c r="C13" s="44"/>
      <c r="D13" s="12"/>
      <c r="E13" s="60"/>
      <c r="F13" s="98"/>
      <c r="G13" s="26"/>
      <c r="H13" s="11"/>
    </row>
    <row r="14" spans="1:8" ht="18.75">
      <c r="A14" s="2"/>
      <c r="B14" s="11" t="s">
        <v>40</v>
      </c>
      <c r="C14" s="44"/>
      <c r="D14" s="12"/>
      <c r="E14" s="25"/>
      <c r="F14" s="98"/>
      <c r="G14" s="26"/>
      <c r="H14" s="11"/>
    </row>
    <row r="15" spans="1:8" ht="21" customHeight="1" thickBot="1">
      <c r="A15" s="4"/>
      <c r="B15" s="33" t="s">
        <v>12</v>
      </c>
      <c r="C15" s="45"/>
      <c r="D15" s="35"/>
      <c r="E15" s="61"/>
      <c r="F15" s="81"/>
      <c r="G15" s="2"/>
      <c r="H15" s="34"/>
    </row>
    <row r="16" spans="1:8" ht="18.75">
      <c r="A16" s="2"/>
      <c r="B16" s="14" t="s">
        <v>42</v>
      </c>
      <c r="C16" s="46"/>
      <c r="D16" s="23"/>
      <c r="E16" s="63"/>
      <c r="F16" s="68"/>
      <c r="G16" s="27"/>
      <c r="H16" s="16"/>
    </row>
    <row r="17" spans="1:8" ht="18.75">
      <c r="A17" s="2"/>
      <c r="B17" s="11" t="s">
        <v>13</v>
      </c>
      <c r="C17" s="44" t="s">
        <v>30</v>
      </c>
      <c r="D17" s="15">
        <v>8500</v>
      </c>
      <c r="E17" s="15">
        <v>8500</v>
      </c>
      <c r="F17" s="98">
        <f t="shared" ref="F17:F19" si="2">D17-E17</f>
        <v>0</v>
      </c>
      <c r="G17" s="92">
        <f t="shared" si="1"/>
        <v>100</v>
      </c>
      <c r="H17" s="11" t="s">
        <v>31</v>
      </c>
    </row>
    <row r="18" spans="1:8" ht="18.75">
      <c r="A18" s="2"/>
      <c r="B18" s="11" t="s">
        <v>14</v>
      </c>
      <c r="C18" s="44" t="s">
        <v>30</v>
      </c>
      <c r="D18" s="15">
        <v>1700</v>
      </c>
      <c r="E18" s="15">
        <v>1700</v>
      </c>
      <c r="F18" s="98">
        <f t="shared" si="2"/>
        <v>0</v>
      </c>
      <c r="G18" s="92">
        <f t="shared" si="1"/>
        <v>100</v>
      </c>
      <c r="H18" s="11" t="s">
        <v>31</v>
      </c>
    </row>
    <row r="19" spans="1:8" ht="18.75">
      <c r="A19" s="2"/>
      <c r="B19" s="11" t="s">
        <v>15</v>
      </c>
      <c r="C19" s="44" t="s">
        <v>30</v>
      </c>
      <c r="D19" s="15">
        <v>10600</v>
      </c>
      <c r="E19" s="15">
        <v>10600</v>
      </c>
      <c r="F19" s="98">
        <f t="shared" si="2"/>
        <v>0</v>
      </c>
      <c r="G19" s="108">
        <f t="shared" si="1"/>
        <v>100</v>
      </c>
      <c r="H19" s="11" t="s">
        <v>31</v>
      </c>
    </row>
    <row r="20" spans="1:8" ht="19.5" thickBot="1">
      <c r="A20" s="2"/>
      <c r="B20" s="30" t="s">
        <v>16</v>
      </c>
      <c r="C20" s="47" t="s">
        <v>30</v>
      </c>
      <c r="D20" s="31">
        <v>500</v>
      </c>
      <c r="E20" s="31">
        <v>500</v>
      </c>
      <c r="F20" s="81">
        <f>D20-E20</f>
        <v>0</v>
      </c>
      <c r="G20" s="2">
        <f>E20/D20*100</f>
        <v>100</v>
      </c>
      <c r="H20" s="30" t="s">
        <v>31</v>
      </c>
    </row>
    <row r="21" spans="1:8" ht="18.75">
      <c r="A21" s="2"/>
      <c r="B21" s="17" t="s">
        <v>18</v>
      </c>
      <c r="C21" s="43"/>
      <c r="D21" s="86"/>
      <c r="E21" s="85"/>
      <c r="F21" s="109"/>
      <c r="G21" s="27"/>
      <c r="H21" s="13"/>
    </row>
    <row r="22" spans="1:8" ht="18.75">
      <c r="A22" s="2"/>
      <c r="B22" s="30" t="s">
        <v>19</v>
      </c>
      <c r="C22" s="44" t="s">
        <v>30</v>
      </c>
      <c r="D22" s="15">
        <v>6600</v>
      </c>
      <c r="E22" s="55">
        <v>6600</v>
      </c>
      <c r="F22" s="110">
        <f>D22-E22</f>
        <v>0</v>
      </c>
      <c r="G22" s="26">
        <f t="shared" si="1"/>
        <v>100</v>
      </c>
      <c r="H22" s="11" t="s">
        <v>31</v>
      </c>
    </row>
    <row r="23" spans="1:8" ht="19.5" thickBot="1">
      <c r="A23" s="28"/>
      <c r="B23" s="78" t="s">
        <v>43</v>
      </c>
      <c r="C23" s="48" t="s">
        <v>30</v>
      </c>
      <c r="D23" s="32">
        <v>216000</v>
      </c>
      <c r="E23" s="64">
        <v>101480</v>
      </c>
      <c r="F23" s="95">
        <f>D23-E23</f>
        <v>114520</v>
      </c>
      <c r="G23" s="113">
        <f t="shared" si="1"/>
        <v>46.981481481481481</v>
      </c>
      <c r="H23" s="20" t="s">
        <v>44</v>
      </c>
    </row>
    <row r="24" spans="1:8" ht="19.5" thickBot="1">
      <c r="A24" s="2"/>
      <c r="B24" s="94"/>
      <c r="C24" s="46"/>
      <c r="D24" s="23"/>
      <c r="E24" s="63"/>
      <c r="F24" s="87"/>
      <c r="G24" s="2"/>
      <c r="H24" s="16"/>
    </row>
    <row r="25" spans="1:8" ht="18.75">
      <c r="A25" s="2"/>
      <c r="B25" s="17" t="s">
        <v>22</v>
      </c>
      <c r="C25" s="49"/>
      <c r="D25" s="19"/>
      <c r="E25" s="27"/>
      <c r="F25" s="53"/>
      <c r="G25" s="27"/>
      <c r="H25" s="18"/>
    </row>
    <row r="26" spans="1:8" ht="18.75">
      <c r="A26" s="2"/>
      <c r="B26" s="11" t="s">
        <v>23</v>
      </c>
      <c r="C26" s="44" t="s">
        <v>30</v>
      </c>
      <c r="D26" s="15">
        <v>1900</v>
      </c>
      <c r="E26" s="15">
        <v>1900</v>
      </c>
      <c r="F26" s="67">
        <f>D26-E26</f>
        <v>0</v>
      </c>
      <c r="G26" s="92">
        <f t="shared" si="1"/>
        <v>100</v>
      </c>
      <c r="H26" s="11" t="s">
        <v>31</v>
      </c>
    </row>
    <row r="27" spans="1:8" ht="18.75">
      <c r="A27" s="2"/>
      <c r="B27" s="11" t="s">
        <v>20</v>
      </c>
      <c r="C27" s="44" t="s">
        <v>30</v>
      </c>
      <c r="D27" s="15">
        <v>5000</v>
      </c>
      <c r="E27" s="15">
        <v>0</v>
      </c>
      <c r="F27" s="55">
        <f t="shared" ref="F27:F29" si="3">D27-E27</f>
        <v>5000</v>
      </c>
      <c r="G27" s="26">
        <f t="shared" si="1"/>
        <v>0</v>
      </c>
      <c r="H27" s="11" t="s">
        <v>44</v>
      </c>
    </row>
    <row r="28" spans="1:8" ht="18.75">
      <c r="A28" s="2"/>
      <c r="B28" s="11" t="s">
        <v>21</v>
      </c>
      <c r="C28" s="44" t="s">
        <v>30</v>
      </c>
      <c r="D28" s="15">
        <v>11000</v>
      </c>
      <c r="E28" s="15">
        <v>0</v>
      </c>
      <c r="F28" s="55">
        <f t="shared" si="3"/>
        <v>11000</v>
      </c>
      <c r="G28" s="26">
        <f t="shared" si="1"/>
        <v>0</v>
      </c>
      <c r="H28" s="11" t="s">
        <v>44</v>
      </c>
    </row>
    <row r="29" spans="1:8" ht="18.75">
      <c r="A29" s="2"/>
      <c r="B29" s="69" t="s">
        <v>35</v>
      </c>
      <c r="C29" s="44" t="s">
        <v>30</v>
      </c>
      <c r="D29" s="55">
        <v>1400</v>
      </c>
      <c r="E29" s="55">
        <v>0</v>
      </c>
      <c r="F29" s="55">
        <f t="shared" si="3"/>
        <v>1400</v>
      </c>
      <c r="G29" s="26">
        <f t="shared" si="1"/>
        <v>0</v>
      </c>
      <c r="H29" s="11" t="s">
        <v>44</v>
      </c>
    </row>
    <row r="30" spans="1:8" ht="18.75">
      <c r="A30" s="2"/>
      <c r="B30" s="16" t="s">
        <v>36</v>
      </c>
      <c r="C30" s="44" t="s">
        <v>30</v>
      </c>
      <c r="D30" s="15">
        <v>5700</v>
      </c>
      <c r="E30" s="55">
        <v>0</v>
      </c>
      <c r="F30" s="55">
        <f>D30-E30</f>
        <v>5700</v>
      </c>
      <c r="G30" s="92">
        <f t="shared" si="1"/>
        <v>0</v>
      </c>
      <c r="H30" s="11" t="s">
        <v>44</v>
      </c>
    </row>
    <row r="31" spans="1:8" ht="18.75">
      <c r="A31" s="2"/>
      <c r="B31" s="56" t="s">
        <v>41</v>
      </c>
      <c r="C31" s="50" t="s">
        <v>30</v>
      </c>
      <c r="D31" s="22">
        <v>314300</v>
      </c>
      <c r="E31" s="22">
        <v>303539.40000000002</v>
      </c>
      <c r="F31" s="63">
        <f t="shared" ref="F31:F38" si="4">D31-E31</f>
        <v>10760.599999999977</v>
      </c>
      <c r="G31" s="93">
        <f>E31/D31*100</f>
        <v>96.576328348711428</v>
      </c>
      <c r="H31" s="5" t="s">
        <v>31</v>
      </c>
    </row>
    <row r="32" spans="1:8" ht="18.75">
      <c r="A32" s="1">
        <v>4</v>
      </c>
      <c r="B32" s="6" t="s">
        <v>24</v>
      </c>
      <c r="C32" s="42" t="s">
        <v>30</v>
      </c>
      <c r="D32" s="36">
        <v>14400</v>
      </c>
      <c r="E32" s="36">
        <v>14400</v>
      </c>
      <c r="F32" s="83">
        <f t="shared" si="4"/>
        <v>0</v>
      </c>
      <c r="G32" s="84">
        <f t="shared" si="1"/>
        <v>100</v>
      </c>
      <c r="H32" s="6" t="s">
        <v>31</v>
      </c>
    </row>
    <row r="33" spans="1:8" ht="18.75">
      <c r="A33" s="7"/>
      <c r="B33" s="56" t="s">
        <v>25</v>
      </c>
      <c r="C33" s="57"/>
      <c r="D33" s="58"/>
      <c r="E33" s="59"/>
      <c r="F33" s="63"/>
      <c r="G33" s="2"/>
      <c r="H33" s="56"/>
    </row>
    <row r="34" spans="1:8" ht="18.75">
      <c r="A34" s="7">
        <v>5</v>
      </c>
      <c r="B34" s="5" t="s">
        <v>27</v>
      </c>
      <c r="C34" s="50" t="s">
        <v>30</v>
      </c>
      <c r="D34" s="22">
        <v>2140</v>
      </c>
      <c r="E34" s="22">
        <v>2140</v>
      </c>
      <c r="F34" s="54">
        <f t="shared" si="4"/>
        <v>0</v>
      </c>
      <c r="G34" s="24">
        <f>E34/D34*100</f>
        <v>100</v>
      </c>
      <c r="H34" s="5" t="s">
        <v>31</v>
      </c>
    </row>
    <row r="35" spans="1:8" ht="18.75">
      <c r="A35" s="2">
        <v>6</v>
      </c>
      <c r="B35" s="96" t="s">
        <v>37</v>
      </c>
      <c r="C35" s="118" t="s">
        <v>30</v>
      </c>
      <c r="D35" s="97">
        <v>78000</v>
      </c>
      <c r="E35" s="97">
        <v>7650</v>
      </c>
      <c r="F35" s="83">
        <f>D35-E35</f>
        <v>70350</v>
      </c>
      <c r="G35" s="112">
        <f>E35/D35*100</f>
        <v>9.8076923076923084</v>
      </c>
      <c r="H35" s="96" t="s">
        <v>31</v>
      </c>
    </row>
    <row r="36" spans="1:8" ht="18.75">
      <c r="A36" s="7"/>
      <c r="B36" s="5" t="s">
        <v>48</v>
      </c>
      <c r="C36" s="107"/>
      <c r="D36" s="22"/>
      <c r="E36" s="22"/>
      <c r="F36" s="63"/>
      <c r="G36" s="2"/>
      <c r="H36" s="5"/>
    </row>
    <row r="37" spans="1:8" ht="18.75">
      <c r="A37" s="24">
        <v>7</v>
      </c>
      <c r="B37" s="3" t="s">
        <v>28</v>
      </c>
      <c r="C37" s="41" t="s">
        <v>30</v>
      </c>
      <c r="D37" s="10">
        <v>28900</v>
      </c>
      <c r="E37" s="10">
        <v>28900</v>
      </c>
      <c r="F37" s="54">
        <f t="shared" si="4"/>
        <v>0</v>
      </c>
      <c r="G37" s="24">
        <f t="shared" si="1"/>
        <v>100</v>
      </c>
      <c r="H37" s="3" t="s">
        <v>31</v>
      </c>
    </row>
    <row r="38" spans="1:8" ht="18.600000000000001" customHeight="1">
      <c r="A38" s="24">
        <v>8</v>
      </c>
      <c r="B38" s="3" t="s">
        <v>29</v>
      </c>
      <c r="C38" s="41" t="s">
        <v>30</v>
      </c>
      <c r="D38" s="10">
        <v>30000</v>
      </c>
      <c r="E38" s="10">
        <v>30000</v>
      </c>
      <c r="F38" s="54">
        <f t="shared" si="4"/>
        <v>0</v>
      </c>
      <c r="G38" s="24">
        <f t="shared" si="1"/>
        <v>100</v>
      </c>
      <c r="H38" s="6" t="s">
        <v>31</v>
      </c>
    </row>
    <row r="39" spans="1:8" ht="18.600000000000001" customHeight="1">
      <c r="A39" s="126" t="s">
        <v>1</v>
      </c>
      <c r="B39" s="126"/>
      <c r="C39" s="126"/>
      <c r="D39" s="10">
        <f>SUM(D6:D38)</f>
        <v>774540</v>
      </c>
      <c r="E39" s="10">
        <f>SUM(E6:E38)</f>
        <v>532109.4</v>
      </c>
      <c r="F39" s="54">
        <f>D39-E39</f>
        <v>242430.59999999998</v>
      </c>
      <c r="G39" s="111">
        <f>E39/D39*100</f>
        <v>68.700054225733993</v>
      </c>
      <c r="H39" s="3"/>
    </row>
    <row r="40" spans="1:8" ht="18.600000000000001" customHeight="1">
      <c r="A40" s="103"/>
      <c r="B40" s="99"/>
      <c r="C40" s="104"/>
      <c r="D40" s="105"/>
      <c r="E40" s="105"/>
      <c r="F40" s="106"/>
      <c r="G40" s="103"/>
      <c r="H40" s="99"/>
    </row>
    <row r="41" spans="1:8" ht="18.600000000000001" customHeight="1">
      <c r="A41" s="52"/>
      <c r="B41" s="100"/>
      <c r="C41" s="101"/>
      <c r="D41" s="39"/>
      <c r="E41" s="39"/>
      <c r="F41" s="102"/>
      <c r="G41" s="52"/>
      <c r="H41" s="100"/>
    </row>
    <row r="42" spans="1:8" ht="18.600000000000001" customHeight="1">
      <c r="A42" s="52"/>
      <c r="B42" s="100"/>
      <c r="C42" s="101"/>
      <c r="D42" s="39"/>
      <c r="E42" s="39"/>
      <c r="F42" s="102"/>
      <c r="G42" s="52"/>
      <c r="H42" s="100"/>
    </row>
    <row r="43" spans="1:8" ht="18.600000000000001" customHeight="1">
      <c r="A43" s="52"/>
      <c r="B43" s="100"/>
      <c r="C43" s="101"/>
      <c r="D43" s="114" t="s">
        <v>45</v>
      </c>
      <c r="E43" s="115"/>
      <c r="F43" s="116"/>
      <c r="G43" s="52"/>
      <c r="H43" s="100"/>
    </row>
    <row r="44" spans="1:8" ht="18.600000000000001" customHeight="1">
      <c r="A44" s="52"/>
      <c r="B44" s="100"/>
      <c r="C44" s="101"/>
      <c r="D44" s="119" t="s">
        <v>46</v>
      </c>
      <c r="E44" s="119"/>
      <c r="F44" s="119"/>
      <c r="G44" s="52"/>
      <c r="H44" s="100"/>
    </row>
    <row r="45" spans="1:8" ht="18.600000000000001" customHeight="1">
      <c r="A45" s="52"/>
      <c r="B45" s="100"/>
      <c r="C45" s="101"/>
      <c r="D45" s="119" t="s">
        <v>47</v>
      </c>
      <c r="E45" s="119"/>
      <c r="F45" s="119"/>
      <c r="G45" s="52"/>
      <c r="H45" s="100"/>
    </row>
    <row r="46" spans="1:8" ht="18.75">
      <c r="A46" s="52"/>
      <c r="B46" s="100"/>
      <c r="C46" s="101"/>
      <c r="D46" s="115"/>
      <c r="E46" s="115"/>
      <c r="F46" s="116"/>
      <c r="G46" s="52"/>
      <c r="H46" s="100"/>
    </row>
    <row r="47" spans="1:8" ht="18.75">
      <c r="A47" s="52"/>
      <c r="B47" s="100"/>
      <c r="C47" s="101"/>
      <c r="D47" s="39"/>
      <c r="E47" s="39"/>
      <c r="F47" s="102"/>
      <c r="G47" s="52"/>
      <c r="H47" s="100"/>
    </row>
    <row r="48" spans="1:8" ht="18.75">
      <c r="A48" s="52"/>
      <c r="B48" s="100"/>
      <c r="C48" s="101"/>
      <c r="D48" s="39"/>
      <c r="E48" s="39"/>
      <c r="F48" s="102"/>
      <c r="G48" s="52"/>
      <c r="H48" s="100"/>
    </row>
    <row r="49" spans="1:10" ht="18.75">
      <c r="A49" s="123"/>
      <c r="B49" s="123"/>
      <c r="C49" s="123"/>
      <c r="D49" s="39"/>
      <c r="E49" s="102"/>
      <c r="F49" s="102"/>
      <c r="G49" s="52"/>
      <c r="H49" s="100"/>
    </row>
    <row r="50" spans="1:10" ht="18.75">
      <c r="A50" s="38"/>
      <c r="B50" s="38"/>
      <c r="C50" s="38"/>
      <c r="D50" s="39"/>
      <c r="E50" s="51"/>
      <c r="F50" s="65"/>
      <c r="G50" s="52"/>
      <c r="H50" s="40"/>
    </row>
    <row r="51" spans="1:10" ht="13.7" customHeight="1">
      <c r="A51" s="124"/>
      <c r="B51" s="124"/>
      <c r="C51" s="124"/>
      <c r="D51" s="124"/>
      <c r="E51" s="124"/>
      <c r="F51" s="124"/>
      <c r="G51" s="124"/>
      <c r="H51" s="124"/>
      <c r="I51" s="124"/>
      <c r="J51" s="124"/>
    </row>
    <row r="52" spans="1:10" ht="13.7" customHeight="1">
      <c r="A52" s="120"/>
      <c r="B52" s="120"/>
      <c r="C52" s="120"/>
      <c r="D52" s="120"/>
      <c r="E52" s="120"/>
      <c r="F52" s="120"/>
      <c r="G52" s="120"/>
      <c r="H52" s="120"/>
    </row>
    <row r="53" spans="1:10" ht="13.7" customHeight="1">
      <c r="A53" s="125"/>
      <c r="B53" s="125"/>
      <c r="C53" s="125"/>
      <c r="D53" s="125"/>
      <c r="E53" s="125"/>
      <c r="F53" s="125"/>
      <c r="G53" s="125"/>
      <c r="H53" s="125"/>
    </row>
    <row r="54" spans="1:10" ht="13.7" customHeight="1">
      <c r="A54" s="120"/>
      <c r="B54" s="120"/>
      <c r="C54" s="120"/>
      <c r="D54" s="120"/>
      <c r="E54" s="120"/>
      <c r="F54" s="120"/>
      <c r="G54" s="120"/>
      <c r="H54" s="120"/>
    </row>
    <row r="55" spans="1:10" ht="13.7" customHeight="1">
      <c r="A55" s="120"/>
      <c r="B55" s="120"/>
      <c r="C55" s="120"/>
      <c r="D55" s="120"/>
      <c r="E55" s="120"/>
      <c r="F55" s="120"/>
      <c r="G55" s="120"/>
      <c r="H55" s="120"/>
    </row>
  </sheetData>
  <mergeCells count="20"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D44:F44"/>
    <mergeCell ref="D45:F45"/>
    <mergeCell ref="A55:H55"/>
    <mergeCell ref="H4:H5"/>
    <mergeCell ref="A49:C49"/>
    <mergeCell ref="A51:J51"/>
    <mergeCell ref="A52:H52"/>
    <mergeCell ref="A53:H53"/>
    <mergeCell ref="A54:H54"/>
    <mergeCell ref="A39:C39"/>
  </mergeCells>
  <pageMargins left="0.23622047244094491" right="0.19685039370078741" top="0.15748031496062992" bottom="0.7480314960629921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รายงานการใช้งบ KP68</vt:lpstr>
      <vt:lpstr>'รายงานการใช้งบ KP68'!Print_Area</vt:lpstr>
      <vt:lpstr>'รายงานการใช้งบ KP68'!Print_Titles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THORANIN WANTAWEE</cp:lastModifiedBy>
  <cp:lastPrinted>2025-04-18T15:35:33Z</cp:lastPrinted>
  <dcterms:created xsi:type="dcterms:W3CDTF">2024-01-10T07:59:11Z</dcterms:created>
  <dcterms:modified xsi:type="dcterms:W3CDTF">2025-04-30T09:06:09Z</dcterms:modified>
</cp:coreProperties>
</file>